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758" activeTab="0"/>
  </bookViews>
  <sheets>
    <sheet name="1.29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ay">'[4]source'!$B$1</definedName>
    <definedName name="jjjjj">#REF!</definedName>
    <definedName name="month">'[4]source'!$A$13</definedName>
    <definedName name="year">'[4]source'!$D$1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прасхтв">#REF!</definedName>
    <definedName name="заголовок">#REF!</definedName>
    <definedName name="й">#REF!</definedName>
    <definedName name="ййй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0">'1.29.'!$A$1:$M$31</definedName>
    <definedName name="общие_выбытия">'[3]влад-таблица'!$F$88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редлагаемые_для_утверждения_тарифы_на_эл.эн">#REF!</definedName>
    <definedName name="процентрезерв">#REF!</definedName>
    <definedName name="прошлыйгод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зерв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т2п11">'[1]Т2'!$B$40</definedName>
    <definedName name="т6п5_1">'[1]Т6'!$B$12</definedName>
    <definedName name="т6п5_2">'[1]Т6'!$B$18</definedName>
    <definedName name="тватс">#REF!</definedName>
    <definedName name="твперед">#REF!</definedName>
    <definedName name="ф">#REF!</definedName>
    <definedName name="фортв">#REF!</definedName>
    <definedName name="форэмтв">#REF!</definedName>
    <definedName name="фсктв">#REF!</definedName>
    <definedName name="ффф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fullCalcOnLoad="1"/>
</workbook>
</file>

<file path=xl/sharedStrings.xml><?xml version="1.0" encoding="utf-8"?>
<sst xmlns="http://schemas.openxmlformats.org/spreadsheetml/2006/main" count="61" uniqueCount="37">
  <si>
    <t xml:space="preserve">1.  </t>
  </si>
  <si>
    <t xml:space="preserve">2.  </t>
  </si>
  <si>
    <t xml:space="preserve">3.  </t>
  </si>
  <si>
    <t>Таблица N П1.29</t>
  </si>
  <si>
    <t xml:space="preserve">N  </t>
  </si>
  <si>
    <t xml:space="preserve">Показатель     </t>
  </si>
  <si>
    <t xml:space="preserve">Ед. изм.   </t>
  </si>
  <si>
    <t xml:space="preserve">Стоимость покупки единицы электро-энергии  </t>
  </si>
  <si>
    <t xml:space="preserve">Стоимость услуг, всего  </t>
  </si>
  <si>
    <t xml:space="preserve">Стоимость услуг по передаче  </t>
  </si>
  <si>
    <t xml:space="preserve">Диапазоны напряжения    </t>
  </si>
  <si>
    <t xml:space="preserve">Зонные тарифы     </t>
  </si>
  <si>
    <t xml:space="preserve">Ночная зона  </t>
  </si>
  <si>
    <t xml:space="preserve">Полупи-ковая зона   </t>
  </si>
  <si>
    <t xml:space="preserve">Пиковая зона  </t>
  </si>
  <si>
    <t>Базовые потребители</t>
  </si>
  <si>
    <t>Одноставочный тариф</t>
  </si>
  <si>
    <t xml:space="preserve">руб./тыс. кВт.ч     </t>
  </si>
  <si>
    <t>Двухставочный тариф</t>
  </si>
  <si>
    <t xml:space="preserve">Ставка за мощность </t>
  </si>
  <si>
    <t>руб./МВт. мес.</t>
  </si>
  <si>
    <t xml:space="preserve">Ставка за энергию  </t>
  </si>
  <si>
    <t xml:space="preserve">Население          </t>
  </si>
  <si>
    <t xml:space="preserve">Прочие потребители </t>
  </si>
  <si>
    <t>4.</t>
  </si>
  <si>
    <t>1.1.</t>
  </si>
  <si>
    <t xml:space="preserve">ВН </t>
  </si>
  <si>
    <t>СН11</t>
  </si>
  <si>
    <t xml:space="preserve">НН </t>
  </si>
  <si>
    <t xml:space="preserve">СН1 </t>
  </si>
  <si>
    <t>3.1.</t>
  </si>
  <si>
    <t>3.2.</t>
  </si>
  <si>
    <t xml:space="preserve">Укрупненная структура тарифа на электрическую энергию для потребителей </t>
  </si>
  <si>
    <t>ООО "РУСЭНЕРГОРЕСУРС" в границах Республики Коми</t>
  </si>
  <si>
    <t>Тариф на электрическую энергию, поставляемую организациям оказывающим услуги по передаче</t>
  </si>
  <si>
    <t>Присоединенные к сетям ЕНЭС</t>
  </si>
  <si>
    <t>Присоединенные к сетям РСК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</si>
</sst>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р_._-;\-* #,##0_р_._-;_-* &quot;-&quot;??_р_._-;_-@_-"/>
    <numFmt numFmtId="169" formatCode="&quot;$&quot;#,##0;[Red]&quot;$&quot;#,##0\-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"/>
    <numFmt numFmtId="175" formatCode="0.0%"/>
    <numFmt numFmtId="176" formatCode="#,##0.0"/>
    <numFmt numFmtId="177" formatCode="#,##0.000"/>
    <numFmt numFmtId="178" formatCode="#,##0.0000"/>
    <numFmt numFmtId="179" formatCode="0.000"/>
    <numFmt numFmtId="180" formatCode="#,##0.000000"/>
    <numFmt numFmtId="181" formatCode="0.0000000"/>
    <numFmt numFmtId="182" formatCode="_-* #,##0.000_р_._-;\-* #,##0.000_р_._-;_-* &quot;-&quot;??_р_._-;_-@_-"/>
    <numFmt numFmtId="183" formatCode="_-* #,##0.000_р_._-;\-* #,##0.000_р_._-;_-* &quot;-&quot;???_р_._-;_-@_-"/>
    <numFmt numFmtId="184" formatCode="#,##0.000_ ;\-#,##0.000\ "/>
    <numFmt numFmtId="185" formatCode="_-* #,##0.00_р_._-;\-* #,##0.00_р_._-;_-* &quot;-&quot;_р_._-;_-@_-"/>
    <numFmt numFmtId="186" formatCode="_-* #,##0.000_р_._-;\-* #,##0.000_р_._-;_-* &quot;-&quot;_р_._-;_-@_-"/>
    <numFmt numFmtId="187" formatCode="_-* #,##0_р_._-;\-* #,##0_р_._-;_-* &quot;-&quot;???_р_._-;_-@_-"/>
    <numFmt numFmtId="188" formatCode="#,##0_ ;\-#,##0\ "/>
    <numFmt numFmtId="189" formatCode="_-* #,##0.0_р_._-;\-* #,##0.0_р_._-;_-* &quot;-&quot;_р_._-;_-@_-"/>
    <numFmt numFmtId="190" formatCode="0.00000000"/>
    <numFmt numFmtId="191" formatCode="0.000000000"/>
    <numFmt numFmtId="192" formatCode="0.0000000000"/>
    <numFmt numFmtId="193" formatCode="0.000000"/>
    <numFmt numFmtId="194" formatCode="0.00000"/>
    <numFmt numFmtId="195" formatCode="0.0000"/>
    <numFmt numFmtId="196" formatCode="#,##0.00_ ;\-#,##0.00\ "/>
    <numFmt numFmtId="197" formatCode="_-* #,##0.0000_р_._-;\-* #,##0.0000_р_._-;_-* &quot;-&quot;_р_._-;_-@_-"/>
    <numFmt numFmtId="198" formatCode="_-* #,##0.0000_р_._-;\-* #,##0.0000_р_._-;_-* &quot;-&quot;????_р_._-;_-@_-"/>
    <numFmt numFmtId="199" formatCode="_-* #,##0.0_р_._-;\-* #,##0.0_р_._-;_-* &quot;-&quot;?_р_._-;_-@_-"/>
    <numFmt numFmtId="200" formatCode="0.000%"/>
    <numFmt numFmtId="201" formatCode="_-* #,##0.00_р_._-;\-* #,##0.00_р_._-;_-* &quot;-&quot;???_р_._-;_-@_-"/>
    <numFmt numFmtId="202" formatCode="_-* #,##0.0_р_._-;\-* #,##0.0_р_._-;_-* &quot;-&quot;???_р_._-;_-@_-"/>
    <numFmt numFmtId="203" formatCode="_-* #,##0.0000_р_._-;\-* #,##0.0000_р_._-;_-* &quot;-&quot;???_р_._-;_-@_-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000_р_._-;\-* #,##0.00000_р_._-;_-* &quot;-&quot;????_р_._-;_-@_-"/>
    <numFmt numFmtId="210" formatCode="_-* #,##0.000_р_._-;\-* #,##0.000_р_._-;_-* &quot;-&quot;????_р_._-;_-@_-"/>
    <numFmt numFmtId="211" formatCode="_-* #,##0.00_р_._-;\-* #,##0.00_р_._-;_-* &quot;-&quot;????_р_._-;_-@_-"/>
    <numFmt numFmtId="212" formatCode="_-* #,##0.0_р_._-;\-* #,##0.0_р_._-;_-* &quot;-&quot;????_р_._-;_-@_-"/>
    <numFmt numFmtId="213" formatCode="_(* #,##0_);_(* \(#,##0\);_(* &quot;-&quot;??_);_(@_)"/>
    <numFmt numFmtId="214" formatCode="_(* #,##0.0_);_(* \(#,##0.0\);_(* &quot;-&quot;??_);_(@_)"/>
    <numFmt numFmtId="215" formatCode="#,##0_р_."/>
    <numFmt numFmtId="216" formatCode="_-* #,##0.0_р_._-;\-* #,##0.0_р_._-;_-* &quot;-&quot;??_р_._-;_-@_-"/>
    <numFmt numFmtId="217" formatCode="#,##0.0_ ;\-#,##0.0\ "/>
    <numFmt numFmtId="218" formatCode="_-* #,##0.000_р_._-;\-* #,##0.000_р_._-;_-* &quot;-&quot;?_р_._-;_-@_-"/>
    <numFmt numFmtId="219" formatCode="_-* #,##0.0000_р_._-;\-* #,##0.0000_р_._-;_-* &quot;-&quot;?_р_._-;_-@_-"/>
    <numFmt numFmtId="220" formatCode="_(* #,##0.000_);_(* \(#,##0.000\);_(* &quot;-&quot;??_);_(@_)"/>
    <numFmt numFmtId="221" formatCode="_(* #,##0.0000_);_(* \(#,##0.0000\);_(* &quot;-&quot;??_);_(@_)"/>
    <numFmt numFmtId="222" formatCode="_(* #,##0.00000_);_(* \(#,##0.00000\);_(* &quot;-&quot;??_);_(@_)"/>
    <numFmt numFmtId="223" formatCode="_-* #,##0_р_._-;\-* #,##0_р_._-;_-* &quot;-&quot;????_р_._-;_-@_-"/>
    <numFmt numFmtId="224" formatCode="#,##0.00;[Red]\-#,##0.00"/>
    <numFmt numFmtId="225" formatCode="#,##0.0;[Red]\-#,##0.0"/>
    <numFmt numFmtId="226" formatCode="_-* #,##0.00_р_._-;\-* #,##0.00_р_._-;_-* &quot;-&quot;?_р_._-;_-@_-"/>
    <numFmt numFmtId="227" formatCode="#,##0.00000"/>
  </numFmts>
  <fonts count="50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8"/>
      <name val="Optima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 CYR"/>
      <family val="0"/>
    </font>
    <font>
      <sz val="11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183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2"/>
    </xf>
    <xf numFmtId="213" fontId="7" fillId="0" borderId="13" xfId="80" applyNumberFormat="1" applyFont="1" applyFill="1" applyBorder="1" applyAlignment="1">
      <alignment horizontal="center" vertical="center" wrapText="1"/>
    </xf>
    <xf numFmtId="214" fontId="7" fillId="0" borderId="13" xfId="80" applyNumberFormat="1" applyFont="1" applyFill="1" applyBorder="1" applyAlignment="1">
      <alignment horizontal="center" vertical="center" wrapText="1"/>
    </xf>
    <xf numFmtId="214" fontId="7" fillId="0" borderId="13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13" xfId="8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176" fontId="7" fillId="0" borderId="13" xfId="8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167" fontId="7" fillId="0" borderId="13" xfId="80" applyNumberFormat="1" applyFont="1" applyFill="1" applyBorder="1" applyAlignment="1" quotePrefix="1">
      <alignment horizontal="center" vertical="center" wrapText="1"/>
    </xf>
    <xf numFmtId="0" fontId="49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176" fontId="7" fillId="0" borderId="15" xfId="80" applyNumberFormat="1" applyFont="1" applyFill="1" applyBorder="1" applyAlignment="1">
      <alignment horizontal="center" vertical="center" wrapText="1"/>
    </xf>
    <xf numFmtId="176" fontId="7" fillId="0" borderId="16" xfId="80" applyNumberFormat="1" applyFont="1" applyFill="1" applyBorder="1" applyAlignment="1">
      <alignment horizontal="center" vertical="center" wrapText="1"/>
    </xf>
    <xf numFmtId="176" fontId="7" fillId="0" borderId="11" xfId="80" applyNumberFormat="1" applyFont="1" applyFill="1" applyBorder="1" applyAlignment="1">
      <alignment horizontal="center" vertical="center" wrapText="1"/>
    </xf>
    <xf numFmtId="167" fontId="7" fillId="0" borderId="13" xfId="84" applyNumberFormat="1" applyFont="1" applyFill="1" applyBorder="1" applyAlignment="1">
      <alignment horizontal="center" vertical="center" wrapText="1"/>
    </xf>
    <xf numFmtId="167" fontId="7" fillId="0" borderId="13" xfId="84" applyNumberFormat="1" applyFont="1" applyFill="1" applyBorder="1" applyAlignment="1">
      <alignment horizontal="left" vertical="center" wrapText="1"/>
    </xf>
    <xf numFmtId="213" fontId="7" fillId="0" borderId="13" xfId="84" applyNumberFormat="1" applyFont="1" applyFill="1" applyBorder="1" applyAlignment="1">
      <alignment horizontal="center" vertical="center" wrapText="1"/>
    </xf>
    <xf numFmtId="4" fontId="7" fillId="0" borderId="15" xfId="84" applyNumberFormat="1" applyFont="1" applyFill="1" applyBorder="1" applyAlignment="1">
      <alignment horizontal="center" vertical="center" wrapText="1"/>
    </xf>
    <xf numFmtId="4" fontId="7" fillId="0" borderId="16" xfId="84" applyNumberFormat="1" applyFont="1" applyFill="1" applyBorder="1" applyAlignment="1">
      <alignment horizontal="center" vertical="center" wrapText="1"/>
    </xf>
    <xf numFmtId="4" fontId="7" fillId="0" borderId="11" xfId="84" applyNumberFormat="1" applyFont="1" applyFill="1" applyBorder="1" applyAlignment="1">
      <alignment horizontal="center" vertical="center" wrapText="1"/>
    </xf>
  </cellXfs>
  <cellStyles count="74">
    <cellStyle name="Normal" xfId="0"/>
    <cellStyle name="RowLevel_0" xfId="1"/>
    <cellStyle name="RowLevel_1" xfId="3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irl tel sep5" xfId="40"/>
    <cellStyle name="Comma_irl tel sep5" xfId="41"/>
    <cellStyle name="Currency [0]_irl tel sep5" xfId="42"/>
    <cellStyle name="Currency_irl tel sep5" xfId="43"/>
    <cellStyle name="Normal_ASUS" xfId="44"/>
    <cellStyle name="normбlnм_laroux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3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Comma" xfId="80"/>
    <cellStyle name="Comma [0]" xfId="81"/>
    <cellStyle name="Финансовый 2" xfId="82"/>
    <cellStyle name="Финансовый 3" xfId="83"/>
    <cellStyle name="Финансовый 4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MTarif301\Tar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s\&#1058;&#1072;&#1088;&#1080;&#1092;&#1099;\&#1055;&#1086;&#1090;&#1088;&#1077;&#1073;&#1080;&#1090;&#1077;&#1083;&#1080;\2007%20&#1075;&#1086;&#1076;\&#1101;_%20&#1086;&#1073;&#1086;&#1089;&#1085;&#1086;&#1074;&#1072;&#1085;&#1085;&#1099;&#1077;%202007\&#1051;&#1077;&#1085;&#1086;&#1073;&#1083;&#1072;&#1089;&#1090;&#1100;\&#1041;&#1072;&#1083;&#1072;&#1085;&#1089;%202007\&#1055;&#1088;&#1086;&#1073;&#1085;&#1099;&#1081;%20&#1088;&#1072;&#1089;&#1095;&#1077;&#1090;\&#1047;&#1072;&#1090;&#1088;&#1072;&#1090;&#1099;_&#1051;&#1077;&#1085;&#1086;&#1073;&#1083;&#1072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ASH\AZR\OCT99\TODAY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esel\LOCALS~1\Temp\C.Lotus.Notes.Data\&#1055;&#1077;&#1088;&#1077;&#1090;&#1086;&#1082;&#1080;%20&#1076;&#1077;&#1082;&#1072;&#1073;&#1088;&#1100;\pere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riffs\&#1058;&#1072;&#1088;&#1080;&#1092;&#1099;\&#1055;&#1086;&#1090;&#1088;&#1077;&#1073;&#1080;&#1090;&#1077;&#1083;&#1080;\2007%20&#1075;&#1086;&#1076;\&#1101;_%20&#1086;&#1073;&#1086;&#1089;&#1085;&#1086;&#1074;&#1072;&#1085;&#1085;&#1099;&#1077;%202007\&#1051;&#1077;&#1085;&#1086;&#1073;&#1083;&#1072;&#1089;&#1090;&#1100;\&#1041;&#1072;&#1083;&#1072;&#1085;&#1089;%202007\&#1055;&#1088;&#1086;&#1073;&#1085;&#1099;&#1081;%20&#1088;&#1072;&#1089;&#1095;&#1077;&#1090;\&#1047;&#1072;&#1090;&#1088;&#1072;&#1090;&#1099;_&#1051;&#1077;&#1085;&#1086;&#1073;&#1083;&#1072;&#1089;&#1090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&#1056;&#1072;&#1089;&#1095;&#1077;&#1090;&#1099;%20&#1090;&#1072;&#1088;&#1080;&#1092;&#1097;&#1080;&#1082;&#1086;&#1074;\2015\&#1058;&#1072;&#1088;&#1080;&#1092;&#1085;&#1086;&#1077;%20&#1088;&#1077;&#1075;&#1091;&#1083;&#1080;&#1088;&#1086;&#1074;&#1072;&#1085;&#1080;&#1077;\&#1056;&#1077;&#1089;&#1087;&#1091;&#1073;&#1083;&#1080;&#1082;&#1072;%20&#1050;&#1086;&#1084;&#1080;\&#1056;&#1072;&#1089;&#1095;&#1077;&#1090;_&#1056;&#1077;&#1089;&#1087;&#1091;&#1073;&#1083;&#1080;&#1082;&#1072;%20&#1050;&#1086;&#1084;&#1080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28">
        <row r="40">
          <cell r="B40" t="str">
            <v>Полезный отпуск электроэнергии ЭСО, всего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.РЭС"/>
      <sheetName val="ФОТ"/>
      <sheetName val="Бюдж_Ф"/>
      <sheetName val="Расшифровка"/>
      <sheetName val="Бух"/>
      <sheetName val="Бюдже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</sheetNames>
    <sheetDataSet>
      <sheetData sheetId="0">
        <row r="88">
          <cell r="F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.РЭС"/>
      <sheetName val="ФОТ"/>
      <sheetName val="Бюдж_Ф"/>
      <sheetName val="Расшифровка"/>
      <sheetName val="Бух"/>
      <sheetName val="Бюдже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"/>
      <sheetName val="Продажа"/>
      <sheetName val="Потребители"/>
      <sheetName val="1.1.2."/>
      <sheetName val="1.2.2."/>
      <sheetName val="1.4."/>
      <sheetName val="1.5."/>
      <sheetName val="1.6."/>
      <sheetName val="1.12."/>
      <sheetName val="1.13."/>
      <sheetName val="Передача"/>
      <sheetName val="1.15."/>
      <sheetName val="1.15.1."/>
      <sheetName val="1.16"/>
      <sheetName val="1.17"/>
      <sheetName val="1.18."/>
      <sheetName val="1.18.2."/>
      <sheetName val="Прочие"/>
      <sheetName val="1.21."/>
      <sheetName val="1.21.3."/>
      <sheetName val="т. 1.22."/>
      <sheetName val="1.23."/>
      <sheetName val="1.27."/>
      <sheetName val="1.29."/>
    </sheetNames>
    <sheetDataSet>
      <sheetData sheetId="10">
        <row r="33">
          <cell r="C33">
            <v>87.24468784478253</v>
          </cell>
          <cell r="H33">
            <v>28804.553757232454</v>
          </cell>
        </row>
      </sheetData>
      <sheetData sheetId="22">
        <row r="59">
          <cell r="D59">
            <v>1471.0266803578138</v>
          </cell>
        </row>
        <row r="70">
          <cell r="O70">
            <v>234.4728465870002</v>
          </cell>
        </row>
        <row r="73">
          <cell r="O73">
            <v>3.008619</v>
          </cell>
        </row>
      </sheetData>
      <sheetData sheetId="23">
        <row r="19">
          <cell r="F19">
            <v>330.1582533996658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31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P30" sqref="P30"/>
    </sheetView>
  </sheetViews>
  <sheetFormatPr defaultColWidth="9.140625" defaultRowHeight="12.75"/>
  <cols>
    <col min="1" max="1" width="4.7109375" style="1" bestFit="1" customWidth="1"/>
    <col min="2" max="2" width="34.28125" style="1" bestFit="1" customWidth="1"/>
    <col min="3" max="3" width="15.421875" style="1" bestFit="1" customWidth="1"/>
    <col min="4" max="4" width="13.28125" style="1" customWidth="1"/>
    <col min="5" max="5" width="13.140625" style="1" customWidth="1"/>
    <col min="6" max="6" width="12.7109375" style="1" bestFit="1" customWidth="1"/>
    <col min="7" max="7" width="10.7109375" style="1" bestFit="1" customWidth="1"/>
    <col min="8" max="8" width="5.57421875" style="1" customWidth="1"/>
    <col min="9" max="9" width="6.421875" style="1" bestFit="1" customWidth="1"/>
    <col min="10" max="10" width="4.28125" style="1" bestFit="1" customWidth="1"/>
    <col min="11" max="11" width="8.28125" style="1" customWidth="1"/>
    <col min="12" max="12" width="9.140625" style="1" customWidth="1"/>
    <col min="13" max="13" width="8.8515625" style="1" bestFit="1" customWidth="1"/>
    <col min="14" max="16384" width="9.140625" style="1" customWidth="1"/>
  </cols>
  <sheetData>
    <row r="1" spans="1:13" ht="1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63" customHeight="1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0" t="s">
        <v>10</v>
      </c>
      <c r="H5" s="21"/>
      <c r="I5" s="21"/>
      <c r="J5" s="22"/>
      <c r="K5" s="20" t="s">
        <v>11</v>
      </c>
      <c r="L5" s="21"/>
      <c r="M5" s="22"/>
    </row>
    <row r="6" spans="1:13" ht="45">
      <c r="A6" s="24"/>
      <c r="B6" s="24"/>
      <c r="C6" s="24"/>
      <c r="D6" s="24"/>
      <c r="E6" s="24"/>
      <c r="F6" s="24"/>
      <c r="G6" s="4" t="s">
        <v>26</v>
      </c>
      <c r="H6" s="2" t="s">
        <v>29</v>
      </c>
      <c r="I6" s="2" t="s">
        <v>27</v>
      </c>
      <c r="J6" s="2" t="s">
        <v>28</v>
      </c>
      <c r="K6" s="4" t="s">
        <v>12</v>
      </c>
      <c r="L6" s="4" t="s">
        <v>13</v>
      </c>
      <c r="M6" s="4" t="s">
        <v>14</v>
      </c>
    </row>
    <row r="7" spans="1:13" ht="1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15">
      <c r="A8" s="3" t="s">
        <v>0</v>
      </c>
      <c r="B8" s="5" t="s">
        <v>15</v>
      </c>
      <c r="C8" s="4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3" t="s">
        <v>25</v>
      </c>
      <c r="B9" s="5"/>
      <c r="C9" s="4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3"/>
      <c r="B10" s="5" t="s">
        <v>16</v>
      </c>
      <c r="C10" s="4" t="s">
        <v>17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3"/>
      <c r="B11" s="5" t="s">
        <v>18</v>
      </c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3"/>
      <c r="B12" s="5" t="s">
        <v>19</v>
      </c>
      <c r="C12" s="4" t="s">
        <v>20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3"/>
      <c r="B13" s="5" t="s">
        <v>21</v>
      </c>
      <c r="C13" s="4" t="s">
        <v>17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3" t="s">
        <v>1</v>
      </c>
      <c r="B14" s="5" t="s">
        <v>22</v>
      </c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3"/>
      <c r="B15" s="5" t="s">
        <v>16</v>
      </c>
      <c r="C15" s="4" t="s">
        <v>17</v>
      </c>
      <c r="D15" s="10"/>
      <c r="E15" s="9"/>
      <c r="F15" s="9"/>
      <c r="G15" s="9"/>
      <c r="H15" s="9"/>
      <c r="I15" s="9"/>
      <c r="J15" s="9"/>
      <c r="K15" s="9"/>
      <c r="L15" s="9"/>
      <c r="M15" s="6"/>
    </row>
    <row r="16" spans="1:13" ht="15">
      <c r="A16" s="3" t="s">
        <v>2</v>
      </c>
      <c r="B16" s="5" t="s">
        <v>23</v>
      </c>
      <c r="C16" s="4"/>
      <c r="D16" s="11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3" t="s">
        <v>30</v>
      </c>
      <c r="B17" s="16" t="s">
        <v>35</v>
      </c>
      <c r="C17" s="4"/>
      <c r="D17" s="11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3"/>
      <c r="B18" s="5" t="s">
        <v>16</v>
      </c>
      <c r="C18" s="4" t="s">
        <v>17</v>
      </c>
      <c r="D18" s="14">
        <f>'[6]1.27.'!D59</f>
        <v>1471.0266803578138</v>
      </c>
      <c r="E18" s="14">
        <f>'[6]1.27.'!$O$73+'[6]1.27.'!$O$70+'[6]1.29.'!F19</f>
        <v>567.639718986666</v>
      </c>
      <c r="F18" s="14">
        <f>'[6]Передача'!$H$33/'[6]Передача'!$C$33</f>
        <v>330.1582533996658</v>
      </c>
      <c r="G18" s="7">
        <f>D18+E18</f>
        <v>2038.66639934448</v>
      </c>
      <c r="H18" s="9"/>
      <c r="I18" s="9"/>
      <c r="J18" s="9"/>
      <c r="K18" s="6"/>
      <c r="L18" s="6"/>
      <c r="M18" s="6"/>
    </row>
    <row r="19" spans="1:13" ht="15">
      <c r="A19" s="3"/>
      <c r="B19" s="5" t="s">
        <v>18</v>
      </c>
      <c r="C19" s="4"/>
      <c r="D19" s="12"/>
      <c r="E19" s="12"/>
      <c r="F19" s="12"/>
      <c r="G19" s="15"/>
      <c r="H19" s="15"/>
      <c r="I19" s="15"/>
      <c r="J19" s="15"/>
      <c r="K19" s="6"/>
      <c r="L19" s="6"/>
      <c r="M19" s="6"/>
    </row>
    <row r="20" spans="1:13" ht="15">
      <c r="A20" s="3"/>
      <c r="B20" s="8" t="s">
        <v>19</v>
      </c>
      <c r="C20" s="4" t="s">
        <v>20</v>
      </c>
      <c r="D20" s="13">
        <v>329451.9348</v>
      </c>
      <c r="E20" s="13">
        <v>134776.615</v>
      </c>
      <c r="F20" s="13">
        <v>134776.615</v>
      </c>
      <c r="G20" s="7">
        <v>464228.5498</v>
      </c>
      <c r="H20" s="7"/>
      <c r="I20" s="7"/>
      <c r="J20" s="7"/>
      <c r="K20" s="6"/>
      <c r="L20" s="6"/>
      <c r="M20" s="6"/>
    </row>
    <row r="21" spans="1:15" ht="15">
      <c r="A21" s="3"/>
      <c r="B21" s="8" t="s">
        <v>21</v>
      </c>
      <c r="C21" s="4" t="s">
        <v>17</v>
      </c>
      <c r="D21" s="13">
        <v>1034.88657</v>
      </c>
      <c r="E21" s="17">
        <v>399.3170355870002</v>
      </c>
      <c r="F21" s="13">
        <v>161.83557000000002</v>
      </c>
      <c r="G21" s="7">
        <v>1434.203605587</v>
      </c>
      <c r="H21" s="7"/>
      <c r="I21" s="7"/>
      <c r="J21" s="7"/>
      <c r="K21" s="6"/>
      <c r="L21" s="6"/>
      <c r="M21" s="6"/>
      <c r="N21" s="19"/>
      <c r="O21" s="18"/>
    </row>
    <row r="22" spans="1:13" ht="15">
      <c r="A22" s="3" t="s">
        <v>31</v>
      </c>
      <c r="B22" s="16" t="s">
        <v>36</v>
      </c>
      <c r="C22" s="4"/>
      <c r="D22" s="11"/>
      <c r="E22" s="6"/>
      <c r="F22" s="6"/>
      <c r="G22" s="6"/>
      <c r="H22" s="6"/>
      <c r="I22" s="6"/>
      <c r="J22" s="6"/>
      <c r="K22" s="6"/>
      <c r="L22" s="6"/>
      <c r="M22" s="6"/>
    </row>
    <row r="23" spans="1:13" ht="14.25" customHeight="1">
      <c r="A23" s="3"/>
      <c r="B23" s="5" t="s">
        <v>16</v>
      </c>
      <c r="C23" s="4" t="s">
        <v>17</v>
      </c>
      <c r="D23" s="14">
        <v>1471.026680357814</v>
      </c>
      <c r="E23" s="14">
        <v>1485.1420634778015</v>
      </c>
      <c r="F23" s="14">
        <v>1247.6605978908012</v>
      </c>
      <c r="G23" s="7">
        <v>2956.1687438356157</v>
      </c>
      <c r="H23" s="15"/>
      <c r="I23" s="15"/>
      <c r="J23" s="15"/>
      <c r="K23" s="6"/>
      <c r="L23" s="6"/>
      <c r="M23" s="6"/>
    </row>
    <row r="24" spans="1:13" ht="15">
      <c r="A24" s="3"/>
      <c r="B24" s="5" t="s">
        <v>18</v>
      </c>
      <c r="C24" s="4"/>
      <c r="D24" s="12"/>
      <c r="E24" s="12"/>
      <c r="F24" s="12"/>
      <c r="G24" s="15"/>
      <c r="H24" s="15"/>
      <c r="I24" s="15"/>
      <c r="J24" s="15"/>
      <c r="K24" s="6"/>
      <c r="L24" s="6"/>
      <c r="M24" s="6"/>
    </row>
    <row r="25" spans="1:13" ht="15">
      <c r="A25" s="3"/>
      <c r="B25" s="8" t="s">
        <v>19</v>
      </c>
      <c r="C25" s="4" t="s">
        <v>20</v>
      </c>
      <c r="D25" s="13">
        <v>329451.9348</v>
      </c>
      <c r="E25" s="13">
        <v>950895.91325</v>
      </c>
      <c r="F25" s="13">
        <v>950895.91325</v>
      </c>
      <c r="G25" s="7">
        <v>1280347.84805</v>
      </c>
      <c r="H25" s="7"/>
      <c r="I25" s="7"/>
      <c r="J25" s="7"/>
      <c r="K25" s="6"/>
      <c r="L25" s="6"/>
      <c r="M25" s="6"/>
    </row>
    <row r="26" spans="1:13" ht="15">
      <c r="A26" s="3"/>
      <c r="B26" s="8" t="s">
        <v>21</v>
      </c>
      <c r="C26" s="4" t="s">
        <v>17</v>
      </c>
      <c r="D26" s="13">
        <v>1034.88657</v>
      </c>
      <c r="E26" s="17">
        <v>297.5669655870002</v>
      </c>
      <c r="F26" s="13">
        <v>60.08549999999999</v>
      </c>
      <c r="G26" s="7">
        <v>1332.453535587</v>
      </c>
      <c r="H26" s="7"/>
      <c r="I26" s="7"/>
      <c r="J26" s="7"/>
      <c r="K26" s="6"/>
      <c r="L26" s="6"/>
      <c r="M26" s="6"/>
    </row>
    <row r="27" spans="1:13" ht="45">
      <c r="A27" s="3" t="s">
        <v>24</v>
      </c>
      <c r="B27" s="5" t="s">
        <v>34</v>
      </c>
      <c r="C27" s="4"/>
      <c r="D27" s="13"/>
      <c r="E27" s="9"/>
      <c r="F27" s="9"/>
      <c r="G27" s="28"/>
      <c r="H27" s="29"/>
      <c r="I27" s="29"/>
      <c r="J27" s="30"/>
      <c r="K27" s="6"/>
      <c r="L27" s="6"/>
      <c r="M27" s="6"/>
    </row>
    <row r="28" spans="1:13" ht="15">
      <c r="A28" s="3"/>
      <c r="B28" s="5" t="s">
        <v>16</v>
      </c>
      <c r="C28" s="4" t="s">
        <v>17</v>
      </c>
      <c r="D28" s="31">
        <v>1471.0266803578138</v>
      </c>
      <c r="E28" s="32">
        <v>237.4814655870002</v>
      </c>
      <c r="F28" s="33"/>
      <c r="G28" s="34">
        <v>1708.508145944814</v>
      </c>
      <c r="H28" s="35"/>
      <c r="I28" s="35"/>
      <c r="J28" s="36"/>
      <c r="K28" s="6"/>
      <c r="L28" s="6"/>
      <c r="M28" s="6"/>
    </row>
    <row r="29" spans="1:13" ht="15">
      <c r="A29" s="3"/>
      <c r="B29" s="5" t="s">
        <v>18</v>
      </c>
      <c r="C29" s="4"/>
      <c r="D29" s="9"/>
      <c r="E29" s="9"/>
      <c r="F29" s="9"/>
      <c r="G29" s="15"/>
      <c r="H29" s="15"/>
      <c r="I29" s="15"/>
      <c r="J29" s="15"/>
      <c r="K29" s="6"/>
      <c r="L29" s="6"/>
      <c r="M29" s="6"/>
    </row>
    <row r="30" spans="1:13" ht="15">
      <c r="A30" s="3"/>
      <c r="B30" s="5" t="s">
        <v>19</v>
      </c>
      <c r="C30" s="4" t="s">
        <v>20</v>
      </c>
      <c r="D30" s="9"/>
      <c r="E30" s="9"/>
      <c r="F30" s="9"/>
      <c r="G30" s="15"/>
      <c r="H30" s="15"/>
      <c r="I30" s="15"/>
      <c r="J30" s="15"/>
      <c r="K30" s="6"/>
      <c r="L30" s="6"/>
      <c r="M30" s="6"/>
    </row>
    <row r="31" spans="1:13" ht="15">
      <c r="A31" s="3"/>
      <c r="B31" s="5" t="s">
        <v>21</v>
      </c>
      <c r="C31" s="4" t="s">
        <v>17</v>
      </c>
      <c r="D31" s="9"/>
      <c r="E31" s="9"/>
      <c r="F31" s="9"/>
      <c r="G31" s="15"/>
      <c r="H31" s="15"/>
      <c r="I31" s="15"/>
      <c r="J31" s="15"/>
      <c r="K31" s="6"/>
      <c r="L31" s="6"/>
      <c r="M31" s="6"/>
    </row>
  </sheetData>
  <sheetProtection/>
  <mergeCells count="14">
    <mergeCell ref="A1:M1"/>
    <mergeCell ref="A4:M4"/>
    <mergeCell ref="A3:M3"/>
    <mergeCell ref="G28:J28"/>
    <mergeCell ref="G27:J27"/>
    <mergeCell ref="E5:E6"/>
    <mergeCell ref="F5:F6"/>
    <mergeCell ref="G5:J5"/>
    <mergeCell ref="K5:M5"/>
    <mergeCell ref="A5:A6"/>
    <mergeCell ref="B5:B6"/>
    <mergeCell ref="C5:C6"/>
    <mergeCell ref="D5:D6"/>
    <mergeCell ref="A2:M2"/>
  </mergeCell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nsalamov</cp:lastModifiedBy>
  <cp:lastPrinted>2013-04-17T11:08:23Z</cp:lastPrinted>
  <dcterms:created xsi:type="dcterms:W3CDTF">1996-10-08T23:32:33Z</dcterms:created>
  <dcterms:modified xsi:type="dcterms:W3CDTF">2014-04-21T14:00:45Z</dcterms:modified>
  <cp:category/>
  <cp:version/>
  <cp:contentType/>
  <cp:contentStatus/>
</cp:coreProperties>
</file>